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DF8E41E5-74E9-4AC9-BA19-81347C4C712A}"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<sst xmlns="http://schemas.openxmlformats.org/spreadsheetml/2006/main" count="444" uniqueCount="341">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</sst>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207</v>
      </c>
      <c r="B10" s="164"/>
      <c r="C10" s="164"/>
      <c r="D10" s="161" t="str">
        <f>VLOOKUP(A10,datos,2,0)</f>
        <v>Técnico/a 2</v>
      </c>
      <c r="E10" s="161"/>
      <c r="F10" s="161"/>
      <c r="G10" s="158" t="str">
        <f>VLOOKUP(A10,datos,3,0)</f>
        <v>Técnico/a Mantenimiento Túneles AV</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94.8" customHeight="1" x14ac:dyDescent="0.25">
      <c r="A13" s="127" t="str">
        <f>VLOOKUP(A10,datos,5,0)</f>
        <v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5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5  años de experiencia global en el sector de la Ingeniería en relacion con la geología.</v>
      </c>
      <c r="C20" s="193"/>
      <c r="D20" s="193"/>
      <c r="E20" s="193"/>
      <c r="F20" s="193"/>
      <c r="G20" s="193"/>
      <c r="H20" s="193"/>
      <c r="I20" s="43"/>
      <c r="J20" s="177"/>
      <c r="K20" s="177"/>
      <c r="L20" s="178"/>
    </row>
    <row r="21" spans="1:12" s="2" customFormat="1" ht="60" customHeight="1" thickBot="1" x14ac:dyDescent="0.3">
      <c r="A21" s="35" t="s">
        <v>38</v>
      </c>
      <c r="B21" s="192" t="str">
        <f>VLOOKUP(A10,datos,8,0)</f>
        <v>Al menos 5 años de experiencia en geología.</v>
      </c>
      <c r="C21" s="192"/>
      <c r="D21" s="192"/>
      <c r="E21" s="192"/>
      <c r="F21" s="192"/>
      <c r="G21" s="192"/>
      <c r="H21" s="192"/>
      <c r="I21" s="43"/>
      <c r="J21" s="177"/>
      <c r="K21" s="177"/>
      <c r="L21" s="178"/>
    </row>
    <row r="22" spans="1:12" s="2" customFormat="1" ht="60" customHeight="1" thickBot="1" x14ac:dyDescent="0.3">
      <c r="A22" s="35" t="s">
        <v>39</v>
      </c>
      <c r="B22" s="192" t="str">
        <f>VLOOKUP(A10,datos,9,0)</f>
        <v>Al menos 5 años de experiencia en utilización de los siguientes programas informáticos: ArcGIS, gvSIG, Qgis, Digipro2, Slide, RockFall, RockPlane, Dips, Swedge, Roclab.Access, GINT, Leapfrog Geo.</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f>VLOOKUP(A10,datos,10,0)</f>
        <v>0</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hTo5MiMyQ/2iqSCrwgpfsul+SudeSbOP1dzdjoEmKHswcee810pldoS1Qb7h/zMke43e1oEBOeubG2G3hXkGJQ==" saltValue="qJ2DN5nfoAGj/CqGYBpPj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2025-01-14T10:51:08Z</dcterms:modified>
</cp:coreProperties>
</file>